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calcChain.xml><?xml version="1.0" encoding="utf-8"?>
<calcChain xmlns="http://schemas.openxmlformats.org/spreadsheetml/2006/main">
  <c r="D26" i="1"/>
  <c r="D25"/>
  <c r="D24"/>
  <c r="D23"/>
  <c r="D22"/>
  <c r="D21"/>
  <c r="F52" l="1"/>
  <c r="H24" l="1"/>
  <c r="F24"/>
  <c r="H22"/>
  <c r="H23"/>
  <c r="H25"/>
  <c r="H26"/>
  <c r="H21"/>
  <c r="F22"/>
  <c r="F23"/>
  <c r="F25"/>
  <c r="F26"/>
  <c r="F21"/>
  <c r="H28" l="1"/>
  <c r="F28"/>
</calcChain>
</file>

<file path=xl/sharedStrings.xml><?xml version="1.0" encoding="utf-8"?>
<sst xmlns="http://schemas.openxmlformats.org/spreadsheetml/2006/main" count="72" uniqueCount="57">
  <si>
    <t>(полное наименование лица, осуществляющего управление многоквартирным домом)</t>
  </si>
  <si>
    <t>(адрес места приема населения лицом, осуществляющим управление многоквартирного домом, по вопросам отчета)</t>
  </si>
  <si>
    <t>(основной государственный регистрационный номер/идентификационный номер налогоплательщика)</t>
  </si>
  <si>
    <t>(фамилия, имя, отчество (при наличии), должность)</t>
  </si>
  <si>
    <t>(номер телефона, адрес электронной почты (при наличии) лица, уполномоченного давать разъяснения по отчету)</t>
  </si>
  <si>
    <t>1. За отчетный период выполнены следующие работы (оказаны следующие услуги) по содержанию общего имущества собственников помещений в многоквартирном доме:</t>
  </si>
  <si>
    <t>N п/п</t>
  </si>
  <si>
    <t>Наименование работы (услуги)</t>
  </si>
  <si>
    <t>Единица измерения работы (услуги)</t>
  </si>
  <si>
    <t>Цена (стоимость) единицы работы (услуги), руб.</t>
  </si>
  <si>
    <t>По перечню работ (услуг)</t>
  </si>
  <si>
    <t>Выполнено</t>
  </si>
  <si>
    <t>Количество единиц работы (оказанной услуги)</t>
  </si>
  <si>
    <t>ИТОГО</t>
  </si>
  <si>
    <t>-</t>
  </si>
  <si>
    <t>2. За отчетный период выполнены следующие работы по текущему ремонту общего имущества собственников помещений в многоквартирном доме:</t>
  </si>
  <si>
    <t>Остаток (перерасход (сальдо) денежных средств на финансирование текущего ремонта на 1 января отчетного периода: __________ руб.</t>
  </si>
  <si>
    <t>Общий объем денежных средств, подлежащий внесению собственниками помещений в многоквартирном доме в качестве платы за текущий ремонт общего имущества многоквартирного дома в составе платы за содержание жилого помещения, за отчетный период: ________ руб.</t>
  </si>
  <si>
    <t>Стоимость работ по текущему ремонту, выполненных за отчетный период: ________ руб.</t>
  </si>
  <si>
    <t>Остаток (перерасход (сальдо) денежных средств на финансирование текущего ремонта на 31 декабря отчетного периода: _______ руб.</t>
  </si>
  <si>
    <t>Наименование работы</t>
  </si>
  <si>
    <t>Основание проведения работы</t>
  </si>
  <si>
    <t>Стоимость работы по текущему ремонту общего имущества, руб.</t>
  </si>
  <si>
    <t>Объем выполненных работ с единицами измерения</t>
  </si>
  <si>
    <t>Реквизиты акта выполненных работ или адрес сайта в информационно-телекоммуникационной сети "Интернет", где размещен такой акт, при наличии подписанного акта</t>
  </si>
  <si>
    <t>4. Сведения о претензионно-исковой работе в отношении собственников и нанимателей помещений в многоквартирном доме, имеющих задолженность по оплате за жилое помещение и (или) коммунальные услуги:</t>
  </si>
  <si>
    <t>Количество направленных претензий потребителям-должникам</t>
  </si>
  <si>
    <t>Количество направленных исковых заявлений, заявлений на выдачу судебного приказа</t>
  </si>
  <si>
    <t>Общая сумма поступивших денежных средств по исковым заявлениям и судебным приказам, поданным в отчетном периоде и исполненных в принудительном порядке, в том числе исполненных после отчетного периода</t>
  </si>
  <si>
    <t>5. Сведения о начислениях лица, осуществляющего управление многоквартирным домом, собственникам и нанимателям помещений в многоквартирном доме за выполненные работы (оказанные услуги) по содержанию, управлению и текущему ремонту общего имущества многоквартирного дома, в том числе за оказанные дополнительные услуги (оказываемые на основании решений общего собрания собственников помещений в многоквартирном доме), о поступлении средств от собственников и нанимателей помещений в многоквартирном доме за указанные работы (услуги) за отчетный период:</t>
  </si>
  <si>
    <t>Вид платежа</t>
  </si>
  <si>
    <t>Задолженность на начало отчетного периода, руб.</t>
  </si>
  <si>
    <t>Размер начисленных средств, руб.</t>
  </si>
  <si>
    <t>Размер поступивших средств, руб.</t>
  </si>
  <si>
    <t>Задолженность на 1 января периода, следующего за отчетным, руб.</t>
  </si>
  <si>
    <t>Платежи собственников помещений в многоквартирном доме</t>
  </si>
  <si>
    <t>Платежи нанимателей помещений в многоквартирном доме</t>
  </si>
  <si>
    <t>за 2025 год</t>
  </si>
  <si>
    <t>ОТЧЕТ О ДЕЯТЕЛЬНОСТИ ПО УПРАВЛЕНИЮ МНОГОКВАРТИРНЫМ ДОМОМ</t>
  </si>
  <si>
    <t>г. Псков, ул. Новоселов, д. 7, пом. 1001</t>
  </si>
  <si>
    <t>1086027009331 / 6027118515</t>
  </si>
  <si>
    <t>Содержание конструктивных элементов и инженерных систем</t>
  </si>
  <si>
    <t>Содержание придомовой территории</t>
  </si>
  <si>
    <t>Содержание помещений, входящих в состав общего имущества</t>
  </si>
  <si>
    <t>Аварийно-диспетчерская служба</t>
  </si>
  <si>
    <t>кв. м</t>
  </si>
  <si>
    <t xml:space="preserve">Стоимость работы (оказанной услуги), руб. </t>
  </si>
  <si>
    <t>ТО и диагностирование газового оборудования</t>
  </si>
  <si>
    <t>Содержание систем вентиляции и дымоудаления</t>
  </si>
  <si>
    <t>Лицо, уполномоченное давать разъяснения по отчету: Данилова Ирина Николаевна, главный экономист</t>
  </si>
  <si>
    <t>8(8112)53-55-15, raion1@yandex.ru</t>
  </si>
  <si>
    <t>Общество с ограниченной ответственностью управляющая организация "Первый район"</t>
  </si>
  <si>
    <t>руб.</t>
  </si>
  <si>
    <t xml:space="preserve">3. Стоимость услуг по управлению многоквартирным домом, оказанных за отчетный период: </t>
  </si>
  <si>
    <t>Отчет о деятельности по управлению многоквартирным домом по адресу: г. Псков, ул. Труда, д. 45</t>
  </si>
  <si>
    <r>
      <t>Общая площадь жилых и нежилых помещений в многоквартирном доме, принадлежащих собственникам жилых и нежилых помещений (без учета помещений, входящих в состав общего имущества многоквартирного дома):   2553,8 м</t>
    </r>
    <r>
      <rPr>
        <vertAlign val="superscript"/>
        <sz val="12"/>
        <color theme="1"/>
        <rFont val="Times New Roman"/>
        <family val="1"/>
        <charset val="204"/>
      </rPr>
      <t>2</t>
    </r>
  </si>
  <si>
    <r>
      <t>Дата размещения отчета: "</t>
    </r>
    <r>
      <rPr>
        <u/>
        <sz val="12"/>
        <color theme="1"/>
        <rFont val="Times New Roman"/>
        <family val="1"/>
        <charset val="204"/>
      </rPr>
      <t>20</t>
    </r>
    <r>
      <rPr>
        <sz val="12"/>
        <color theme="1"/>
        <rFont val="Times New Roman"/>
        <family val="1"/>
        <charset val="204"/>
      </rPr>
      <t>" ____</t>
    </r>
    <r>
      <rPr>
        <u/>
        <sz val="12"/>
        <color theme="1"/>
        <rFont val="Times New Roman"/>
        <family val="1"/>
        <charset val="204"/>
      </rPr>
      <t>марта</t>
    </r>
    <r>
      <rPr>
        <sz val="12"/>
        <color theme="1"/>
        <rFont val="Times New Roman"/>
        <family val="1"/>
        <charset val="204"/>
      </rPr>
      <t xml:space="preserve">___ </t>
    </r>
    <r>
      <rPr>
        <u/>
        <sz val="12"/>
        <color theme="1"/>
        <rFont val="Times New Roman"/>
        <family val="1"/>
        <charset val="204"/>
      </rPr>
      <t>2026</t>
    </r>
    <r>
      <rPr>
        <sz val="12"/>
        <color theme="1"/>
        <rFont val="Times New Roman"/>
        <family val="1"/>
        <charset val="204"/>
      </rPr>
      <t xml:space="preserve"> г.</t>
    </r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</si>
</sst>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vertAlign val="superscript"/>
      <sz val="12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 applyAlignment="1">
      <alignment horizontal="justify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left" vertical="top" wrapText="1"/>
    </xf>
    <xf numFmtId="2" fontId="1" fillId="0" borderId="1" xfId="0" applyNumberFormat="1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0" xfId="0" applyFont="1" applyFill="1" applyAlignment="1">
      <alignment horizontal="justify"/>
    </xf>
    <xf numFmtId="0" fontId="0" fillId="0" borderId="0" xfId="0" applyFill="1"/>
    <xf numFmtId="0" fontId="1" fillId="0" borderId="1" xfId="0" applyFont="1" applyFill="1" applyBorder="1" applyAlignment="1">
      <alignment horizontal="center" vertical="top" wrapText="1"/>
    </xf>
    <xf numFmtId="2" fontId="1" fillId="0" borderId="1" xfId="0" applyNumberFormat="1" applyFont="1" applyFill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0" xfId="0" applyFont="1" applyAlignment="1">
      <alignment horizontal="left" vertical="top"/>
    </xf>
    <xf numFmtId="0" fontId="1" fillId="0" borderId="0" xfId="0" applyFont="1"/>
    <xf numFmtId="2" fontId="1" fillId="0" borderId="0" xfId="0" applyNumberFormat="1" applyFont="1"/>
    <xf numFmtId="0" fontId="1" fillId="0" borderId="0" xfId="0" applyFont="1" applyAlignment="1">
      <alignment horizontal="justify" vertical="top" wrapText="1"/>
    </xf>
    <xf numFmtId="0" fontId="0" fillId="0" borderId="0" xfId="0" applyAlignment="1"/>
    <xf numFmtId="0" fontId="1" fillId="0" borderId="2" xfId="0" applyFont="1" applyBorder="1" applyAlignment="1">
      <alignment horizontal="center" vertical="top" wrapText="1"/>
    </xf>
    <xf numFmtId="0" fontId="0" fillId="0" borderId="3" xfId="0" applyBorder="1" applyAlignment="1"/>
    <xf numFmtId="0" fontId="1" fillId="0" borderId="2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0" fillId="0" borderId="1" xfId="0" applyBorder="1" applyAlignment="1"/>
    <xf numFmtId="0" fontId="1" fillId="0" borderId="1" xfId="0" applyFont="1" applyBorder="1" applyAlignment="1">
      <alignment vertical="top" wrapText="1"/>
    </xf>
    <xf numFmtId="0" fontId="1" fillId="0" borderId="0" xfId="0" applyFont="1" applyAlignment="1"/>
    <xf numFmtId="0" fontId="1" fillId="0" borderId="4" xfId="0" applyFont="1" applyBorder="1" applyAlignment="1">
      <alignment horizontal="center" vertical="top" wrapText="1"/>
    </xf>
    <xf numFmtId="0" fontId="0" fillId="0" borderId="4" xfId="0" applyBorder="1" applyAlignment="1"/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horizontal="center"/>
    </xf>
    <xf numFmtId="0" fontId="0" fillId="0" borderId="4" xfId="0" applyBorder="1" applyAlignment="1">
      <alignment horizontal="center"/>
    </xf>
    <xf numFmtId="0" fontId="1" fillId="0" borderId="0" xfId="0" applyFont="1" applyBorder="1" applyAlignment="1">
      <alignment horizontal="center" vertical="top" wrapText="1"/>
    </xf>
    <xf numFmtId="0" fontId="1" fillId="2" borderId="0" xfId="0" applyFont="1" applyFill="1" applyAlignment="1">
      <alignment horizontal="justify" vertical="top" wrapText="1"/>
    </xf>
    <xf numFmtId="0" fontId="0" fillId="2" borderId="0" xfId="0" applyFill="1" applyAlignment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54"/>
  <sheetViews>
    <sheetView tabSelected="1" workbookViewId="0">
      <selection sqref="A1:H1"/>
    </sheetView>
  </sheetViews>
  <sheetFormatPr defaultRowHeight="15"/>
  <cols>
    <col min="1" max="1" width="8.140625" customWidth="1"/>
    <col min="2" max="2" width="24.140625" customWidth="1"/>
    <col min="3" max="3" width="16.42578125" customWidth="1"/>
    <col min="4" max="4" width="17.5703125" customWidth="1"/>
    <col min="5" max="5" width="20.42578125" customWidth="1"/>
    <col min="6" max="6" width="22.140625" customWidth="1"/>
    <col min="7" max="7" width="18" customWidth="1"/>
    <col min="8" max="8" width="23.28515625" customWidth="1"/>
    <col min="11" max="11" width="10.5703125" bestFit="1" customWidth="1"/>
  </cols>
  <sheetData>
    <row r="1" spans="1:8" ht="24.75" customHeight="1">
      <c r="A1" s="28" t="s">
        <v>38</v>
      </c>
      <c r="B1" s="18"/>
      <c r="C1" s="18"/>
      <c r="D1" s="18"/>
      <c r="E1" s="18"/>
      <c r="F1" s="18"/>
      <c r="G1" s="18"/>
      <c r="H1" s="18"/>
    </row>
    <row r="2" spans="1:8" ht="22.5" customHeight="1">
      <c r="A2" s="28" t="s">
        <v>54</v>
      </c>
      <c r="B2" s="29"/>
      <c r="C2" s="29"/>
      <c r="D2" s="29"/>
      <c r="E2" s="29"/>
      <c r="F2" s="29"/>
      <c r="G2" s="29"/>
      <c r="H2" s="29"/>
    </row>
    <row r="3" spans="1:8" ht="15.75" customHeight="1">
      <c r="A3" s="26" t="s">
        <v>37</v>
      </c>
      <c r="B3" s="27"/>
      <c r="C3" s="27"/>
      <c r="D3" s="27"/>
      <c r="E3" s="27"/>
      <c r="F3" s="27"/>
      <c r="G3" s="27"/>
      <c r="H3" s="27"/>
    </row>
    <row r="4" spans="1:8">
      <c r="A4" s="31" t="s">
        <v>51</v>
      </c>
      <c r="B4" s="18"/>
      <c r="C4" s="18"/>
      <c r="D4" s="18"/>
      <c r="E4" s="18"/>
      <c r="F4" s="18"/>
      <c r="G4" s="18"/>
      <c r="H4" s="18"/>
    </row>
    <row r="5" spans="1:8" ht="26.25" customHeight="1">
      <c r="A5" s="28" t="s">
        <v>0</v>
      </c>
      <c r="B5" s="18"/>
      <c r="C5" s="18"/>
      <c r="D5" s="18"/>
      <c r="E5" s="18"/>
      <c r="F5" s="18"/>
      <c r="G5" s="18"/>
      <c r="H5" s="18"/>
    </row>
    <row r="6" spans="1:8">
      <c r="A6" s="26" t="s">
        <v>39</v>
      </c>
      <c r="B6" s="27"/>
      <c r="C6" s="27"/>
      <c r="D6" s="27"/>
      <c r="E6" s="27"/>
      <c r="F6" s="27"/>
      <c r="G6" s="27"/>
      <c r="H6" s="27"/>
    </row>
    <row r="7" spans="1:8" ht="22.5" customHeight="1">
      <c r="A7" s="28" t="s">
        <v>1</v>
      </c>
      <c r="B7" s="18"/>
      <c r="C7" s="18"/>
      <c r="D7" s="18"/>
      <c r="E7" s="18"/>
      <c r="F7" s="18"/>
      <c r="G7" s="18"/>
      <c r="H7" s="18"/>
    </row>
    <row r="8" spans="1:8">
      <c r="A8" s="26" t="s">
        <v>40</v>
      </c>
      <c r="B8" s="27"/>
      <c r="C8" s="27"/>
      <c r="D8" s="27"/>
      <c r="E8" s="27"/>
      <c r="F8" s="27"/>
      <c r="G8" s="27"/>
      <c r="H8" s="27"/>
    </row>
    <row r="9" spans="1:8" ht="24.75" customHeight="1">
      <c r="A9" s="28" t="s">
        <v>2</v>
      </c>
      <c r="B9" s="18"/>
      <c r="C9" s="18"/>
      <c r="D9" s="18"/>
      <c r="E9" s="18"/>
      <c r="F9" s="18"/>
      <c r="G9" s="18"/>
      <c r="H9" s="18"/>
    </row>
    <row r="10" spans="1:8" ht="21.75" customHeight="1">
      <c r="A10" s="28" t="s">
        <v>49</v>
      </c>
      <c r="B10" s="29"/>
      <c r="C10" s="29"/>
      <c r="D10" s="29"/>
      <c r="E10" s="29"/>
      <c r="F10" s="29"/>
      <c r="G10" s="18"/>
      <c r="H10" s="18"/>
    </row>
    <row r="11" spans="1:8" ht="19.5" customHeight="1">
      <c r="A11" s="28" t="s">
        <v>3</v>
      </c>
      <c r="B11" s="18"/>
      <c r="C11" s="18"/>
      <c r="D11" s="18"/>
      <c r="E11" s="18"/>
      <c r="F11" s="18"/>
      <c r="G11" s="18"/>
      <c r="H11" s="18"/>
    </row>
    <row r="12" spans="1:8">
      <c r="A12" s="26" t="s">
        <v>50</v>
      </c>
      <c r="B12" s="30"/>
      <c r="C12" s="30"/>
      <c r="D12" s="30"/>
      <c r="E12" s="30"/>
      <c r="F12" s="30"/>
      <c r="G12" s="30"/>
      <c r="H12" s="30"/>
    </row>
    <row r="13" spans="1:8" ht="19.5" customHeight="1">
      <c r="A13" s="28" t="s">
        <v>4</v>
      </c>
      <c r="B13" s="18"/>
      <c r="C13" s="18"/>
      <c r="D13" s="18"/>
      <c r="E13" s="18"/>
      <c r="F13" s="18"/>
      <c r="G13" s="18"/>
      <c r="H13" s="18"/>
    </row>
    <row r="14" spans="1:8" ht="39" customHeight="1">
      <c r="A14" s="17" t="s">
        <v>55</v>
      </c>
      <c r="B14" s="18"/>
      <c r="C14" s="18"/>
      <c r="D14" s="18"/>
      <c r="E14" s="18"/>
      <c r="F14" s="18"/>
      <c r="G14" s="18"/>
      <c r="H14" s="18"/>
    </row>
    <row r="15" spans="1:8" ht="23.25" customHeight="1">
      <c r="A15" s="32" t="s">
        <v>56</v>
      </c>
      <c r="B15" s="33"/>
      <c r="C15" s="33"/>
      <c r="D15" s="33"/>
      <c r="E15" s="33"/>
      <c r="F15" s="33"/>
      <c r="G15" s="33"/>
      <c r="H15" s="33"/>
    </row>
    <row r="16" spans="1:8" ht="37.5" customHeight="1">
      <c r="A16" s="17" t="s">
        <v>5</v>
      </c>
      <c r="B16" s="18"/>
      <c r="C16" s="18"/>
      <c r="D16" s="18"/>
      <c r="E16" s="18"/>
      <c r="F16" s="18"/>
      <c r="G16" s="18"/>
      <c r="H16" s="18"/>
    </row>
    <row r="17" spans="1:8" s="9" customFormat="1" ht="15.75">
      <c r="A17" s="8"/>
    </row>
    <row r="18" spans="1:8" ht="25.5" customHeight="1">
      <c r="A18" s="22" t="s">
        <v>6</v>
      </c>
      <c r="B18" s="22" t="s">
        <v>7</v>
      </c>
      <c r="C18" s="22" t="s">
        <v>8</v>
      </c>
      <c r="D18" s="22" t="s">
        <v>9</v>
      </c>
      <c r="E18" s="22" t="s">
        <v>10</v>
      </c>
      <c r="F18" s="22"/>
      <c r="G18" s="22" t="s">
        <v>11</v>
      </c>
      <c r="H18" s="22"/>
    </row>
    <row r="19" spans="1:8" ht="74.25" customHeight="1">
      <c r="A19" s="22"/>
      <c r="B19" s="22"/>
      <c r="C19" s="22"/>
      <c r="D19" s="22"/>
      <c r="E19" s="2" t="s">
        <v>12</v>
      </c>
      <c r="F19" s="2" t="s">
        <v>46</v>
      </c>
      <c r="G19" s="2" t="s">
        <v>12</v>
      </c>
      <c r="H19" s="2" t="s">
        <v>46</v>
      </c>
    </row>
    <row r="20" spans="1:8" ht="15.75">
      <c r="A20" s="2">
        <v>1</v>
      </c>
      <c r="B20" s="2">
        <v>2</v>
      </c>
      <c r="C20" s="2">
        <v>3</v>
      </c>
      <c r="D20" s="2">
        <v>4</v>
      </c>
      <c r="E20" s="2">
        <v>5</v>
      </c>
      <c r="F20" s="2">
        <v>6</v>
      </c>
      <c r="G20" s="2">
        <v>7</v>
      </c>
      <c r="H20" s="2">
        <v>8</v>
      </c>
    </row>
    <row r="21" spans="1:8" ht="63">
      <c r="A21" s="2">
        <v>1</v>
      </c>
      <c r="B21" s="2" t="s">
        <v>41</v>
      </c>
      <c r="C21" s="2" t="s">
        <v>45</v>
      </c>
      <c r="D21" s="6">
        <f>6.51*12</f>
        <v>78.12</v>
      </c>
      <c r="E21" s="2">
        <v>2553.8000000000002</v>
      </c>
      <c r="F21" s="6">
        <f>D21*E21</f>
        <v>199502.85600000003</v>
      </c>
      <c r="G21" s="13">
        <v>2553.8000000000002</v>
      </c>
      <c r="H21" s="6">
        <f>G21*D21</f>
        <v>199502.85600000003</v>
      </c>
    </row>
    <row r="22" spans="1:8" ht="47.25">
      <c r="A22" s="2"/>
      <c r="B22" s="2" t="s">
        <v>42</v>
      </c>
      <c r="C22" s="2" t="s">
        <v>45</v>
      </c>
      <c r="D22" s="6">
        <f>2.56*12</f>
        <v>30.72</v>
      </c>
      <c r="E22" s="13">
        <v>2553.8000000000002</v>
      </c>
      <c r="F22" s="6">
        <f t="shared" ref="F22:F26" si="0">D22*E22</f>
        <v>78452.736000000004</v>
      </c>
      <c r="G22" s="13">
        <v>2553.8000000000002</v>
      </c>
      <c r="H22" s="6">
        <f t="shared" ref="H22:H26" si="1">G22*D22</f>
        <v>78452.736000000004</v>
      </c>
    </row>
    <row r="23" spans="1:8" ht="63">
      <c r="A23" s="2"/>
      <c r="B23" s="2" t="s">
        <v>43</v>
      </c>
      <c r="C23" s="2" t="s">
        <v>45</v>
      </c>
      <c r="D23" s="10">
        <f>2.84*12</f>
        <v>34.08</v>
      </c>
      <c r="E23" s="13">
        <v>2553.8000000000002</v>
      </c>
      <c r="F23" s="6">
        <f t="shared" si="0"/>
        <v>87033.504000000001</v>
      </c>
      <c r="G23" s="13">
        <v>2553.8000000000002</v>
      </c>
      <c r="H23" s="6">
        <f t="shared" si="1"/>
        <v>87033.504000000001</v>
      </c>
    </row>
    <row r="24" spans="1:8" ht="47.25">
      <c r="A24" s="7"/>
      <c r="B24" s="7" t="s">
        <v>48</v>
      </c>
      <c r="C24" s="7" t="s">
        <v>45</v>
      </c>
      <c r="D24" s="10">
        <f>0.16*8</f>
        <v>1.28</v>
      </c>
      <c r="E24" s="13">
        <v>2553.8000000000002</v>
      </c>
      <c r="F24" s="6">
        <f t="shared" si="0"/>
        <v>3268.8640000000005</v>
      </c>
      <c r="G24" s="13">
        <v>2553.8000000000002</v>
      </c>
      <c r="H24" s="6">
        <f t="shared" si="1"/>
        <v>3268.8640000000005</v>
      </c>
    </row>
    <row r="25" spans="1:8" ht="37.5" customHeight="1">
      <c r="A25" s="2"/>
      <c r="B25" s="2" t="s">
        <v>47</v>
      </c>
      <c r="C25" s="2" t="s">
        <v>45</v>
      </c>
      <c r="D25" s="10">
        <f>0.23*12</f>
        <v>2.7600000000000002</v>
      </c>
      <c r="E25" s="13">
        <v>2553.8000000000002</v>
      </c>
      <c r="F25" s="6">
        <f t="shared" si="0"/>
        <v>7048.4880000000012</v>
      </c>
      <c r="G25" s="13">
        <v>2553.8000000000002</v>
      </c>
      <c r="H25" s="6">
        <f t="shared" si="1"/>
        <v>7048.4880000000012</v>
      </c>
    </row>
    <row r="26" spans="1:8" ht="31.5">
      <c r="A26" s="2"/>
      <c r="B26" s="2" t="s">
        <v>44</v>
      </c>
      <c r="C26" s="2" t="s">
        <v>45</v>
      </c>
      <c r="D26" s="11">
        <f>0.55*12</f>
        <v>6.6000000000000005</v>
      </c>
      <c r="E26" s="13">
        <v>2553.8000000000002</v>
      </c>
      <c r="F26" s="6">
        <f t="shared" si="0"/>
        <v>16855.080000000002</v>
      </c>
      <c r="G26" s="13">
        <v>2553.8000000000002</v>
      </c>
      <c r="H26" s="6">
        <f t="shared" si="1"/>
        <v>16855.080000000002</v>
      </c>
    </row>
    <row r="27" spans="1:8" ht="15.75">
      <c r="A27" s="2"/>
      <c r="B27" s="2"/>
      <c r="C27" s="2"/>
      <c r="D27" s="2"/>
      <c r="E27" s="12"/>
      <c r="F27" s="2"/>
      <c r="G27" s="2"/>
      <c r="H27" s="2"/>
    </row>
    <row r="28" spans="1:8" ht="15.75">
      <c r="A28" s="24" t="s">
        <v>13</v>
      </c>
      <c r="B28" s="24"/>
      <c r="C28" s="24"/>
      <c r="D28" s="24"/>
      <c r="E28" s="2" t="s">
        <v>14</v>
      </c>
      <c r="F28" s="6">
        <f>F21+F22+F23+F24+F25+F26</f>
        <v>392161.52800000011</v>
      </c>
      <c r="G28" s="6" t="s">
        <v>14</v>
      </c>
      <c r="H28" s="6">
        <f t="shared" ref="H28" si="2">H21+H22+H23+H24+H25+H26</f>
        <v>392161.52800000011</v>
      </c>
    </row>
    <row r="29" spans="1:8" ht="15.75">
      <c r="A29" s="1"/>
    </row>
    <row r="30" spans="1:8">
      <c r="A30" s="17" t="s">
        <v>15</v>
      </c>
      <c r="B30" s="18"/>
      <c r="C30" s="18"/>
      <c r="D30" s="18"/>
      <c r="E30" s="18"/>
      <c r="F30" s="18"/>
      <c r="G30" s="18"/>
      <c r="H30" s="18"/>
    </row>
    <row r="31" spans="1:8">
      <c r="A31" s="17" t="s">
        <v>16</v>
      </c>
      <c r="B31" s="18"/>
      <c r="C31" s="18"/>
      <c r="D31" s="18"/>
      <c r="E31" s="18"/>
      <c r="F31" s="18"/>
      <c r="G31" s="18"/>
      <c r="H31" s="18"/>
    </row>
    <row r="32" spans="1:8">
      <c r="A32" s="17" t="s">
        <v>17</v>
      </c>
      <c r="B32" s="18"/>
      <c r="C32" s="18"/>
      <c r="D32" s="18"/>
      <c r="E32" s="18"/>
      <c r="F32" s="18"/>
      <c r="G32" s="18"/>
      <c r="H32" s="18"/>
    </row>
    <row r="33" spans="1:11">
      <c r="A33" s="17" t="s">
        <v>18</v>
      </c>
      <c r="B33" s="18"/>
      <c r="C33" s="18"/>
      <c r="D33" s="18"/>
      <c r="E33" s="18"/>
      <c r="F33" s="18"/>
      <c r="G33" s="18"/>
      <c r="H33" s="18"/>
    </row>
    <row r="34" spans="1:11">
      <c r="A34" s="17" t="s">
        <v>19</v>
      </c>
      <c r="B34" s="18"/>
      <c r="C34" s="18"/>
      <c r="D34" s="18"/>
      <c r="E34" s="18"/>
      <c r="F34" s="18"/>
      <c r="G34" s="18"/>
      <c r="H34" s="18"/>
    </row>
    <row r="35" spans="1:11" ht="15.75">
      <c r="A35" s="1"/>
    </row>
    <row r="36" spans="1:11" ht="144.75" customHeight="1">
      <c r="A36" s="2" t="s">
        <v>6</v>
      </c>
      <c r="B36" s="2" t="s">
        <v>20</v>
      </c>
      <c r="C36" s="2" t="s">
        <v>21</v>
      </c>
      <c r="D36" s="2" t="s">
        <v>22</v>
      </c>
      <c r="E36" s="2" t="s">
        <v>23</v>
      </c>
      <c r="F36" s="2" t="s">
        <v>24</v>
      </c>
    </row>
    <row r="37" spans="1:11" ht="15.75">
      <c r="A37" s="2">
        <v>1</v>
      </c>
      <c r="B37" s="2">
        <v>2</v>
      </c>
      <c r="C37" s="2">
        <v>3</v>
      </c>
      <c r="D37" s="2">
        <v>4</v>
      </c>
      <c r="E37" s="2">
        <v>5</v>
      </c>
      <c r="F37" s="2">
        <v>6</v>
      </c>
    </row>
    <row r="38" spans="1:11" ht="15.75">
      <c r="A38" s="3"/>
      <c r="B38" s="3"/>
      <c r="C38" s="3"/>
      <c r="D38" s="3"/>
      <c r="E38" s="3"/>
      <c r="F38" s="3"/>
    </row>
    <row r="39" spans="1:11" ht="15.75">
      <c r="A39" s="24" t="s">
        <v>13</v>
      </c>
      <c r="B39" s="24"/>
      <c r="C39" s="24"/>
      <c r="D39" s="3"/>
      <c r="E39" s="2" t="s">
        <v>14</v>
      </c>
      <c r="F39" s="2" t="s">
        <v>14</v>
      </c>
    </row>
    <row r="40" spans="1:11" ht="15.75">
      <c r="A40" s="1"/>
    </row>
    <row r="41" spans="1:11" s="15" customFormat="1" ht="21.75" customHeight="1">
      <c r="A41" s="17" t="s">
        <v>53</v>
      </c>
      <c r="B41" s="25"/>
      <c r="C41" s="25"/>
      <c r="D41" s="25"/>
      <c r="E41" s="25"/>
      <c r="F41" s="25"/>
      <c r="G41" s="14">
        <v>137802.71</v>
      </c>
      <c r="H41" s="14" t="s">
        <v>52</v>
      </c>
      <c r="K41" s="16"/>
    </row>
    <row r="42" spans="1:11" ht="33" customHeight="1">
      <c r="A42" s="17" t="s">
        <v>25</v>
      </c>
      <c r="B42" s="18"/>
      <c r="C42" s="18"/>
      <c r="D42" s="18"/>
      <c r="E42" s="18"/>
      <c r="F42" s="18"/>
      <c r="G42" s="18"/>
      <c r="H42" s="18"/>
    </row>
    <row r="43" spans="1:11" ht="15.75">
      <c r="A43" s="1"/>
    </row>
    <row r="44" spans="1:11" ht="126">
      <c r="A44" s="2" t="s">
        <v>6</v>
      </c>
      <c r="B44" s="2" t="s">
        <v>26</v>
      </c>
      <c r="C44" s="2" t="s">
        <v>27</v>
      </c>
      <c r="D44" s="22" t="s">
        <v>28</v>
      </c>
      <c r="E44" s="23"/>
    </row>
    <row r="45" spans="1:11" ht="15.75">
      <c r="A45" s="2">
        <v>1</v>
      </c>
      <c r="B45" s="2">
        <v>2</v>
      </c>
      <c r="C45" s="2">
        <v>3</v>
      </c>
      <c r="D45" s="19">
        <v>4</v>
      </c>
      <c r="E45" s="20"/>
    </row>
    <row r="46" spans="1:11" ht="15.75">
      <c r="A46" s="3"/>
      <c r="B46" s="3">
        <v>2</v>
      </c>
      <c r="C46" s="3">
        <v>0</v>
      </c>
      <c r="D46" s="21">
        <v>0</v>
      </c>
      <c r="E46" s="20"/>
    </row>
    <row r="47" spans="1:11" ht="15.75">
      <c r="A47" s="1"/>
    </row>
    <row r="48" spans="1:11">
      <c r="A48" s="17" t="s">
        <v>29</v>
      </c>
      <c r="B48" s="18"/>
      <c r="C48" s="18"/>
      <c r="D48" s="18"/>
      <c r="E48" s="18"/>
      <c r="F48" s="18"/>
      <c r="G48" s="18"/>
      <c r="H48" s="18"/>
    </row>
    <row r="49" spans="1:6" ht="15.75">
      <c r="A49" s="1"/>
    </row>
    <row r="50" spans="1:6" ht="63">
      <c r="A50" s="2" t="s">
        <v>6</v>
      </c>
      <c r="B50" s="2" t="s">
        <v>30</v>
      </c>
      <c r="C50" s="2" t="s">
        <v>31</v>
      </c>
      <c r="D50" s="2" t="s">
        <v>32</v>
      </c>
      <c r="E50" s="2" t="s">
        <v>33</v>
      </c>
      <c r="F50" s="2" t="s">
        <v>34</v>
      </c>
    </row>
    <row r="51" spans="1:6" ht="15.75">
      <c r="A51" s="2">
        <v>1</v>
      </c>
      <c r="B51" s="2">
        <v>2</v>
      </c>
      <c r="C51" s="2">
        <v>3</v>
      </c>
      <c r="D51" s="2">
        <v>4</v>
      </c>
      <c r="E51" s="2">
        <v>5</v>
      </c>
      <c r="F51" s="2">
        <v>6</v>
      </c>
    </row>
    <row r="52" spans="1:6" ht="64.5" customHeight="1">
      <c r="A52" s="4">
        <v>1</v>
      </c>
      <c r="B52" s="5" t="s">
        <v>35</v>
      </c>
      <c r="C52" s="3">
        <v>44928.480000000003</v>
      </c>
      <c r="D52" s="3">
        <v>542530.34</v>
      </c>
      <c r="E52" s="3">
        <v>525416.78</v>
      </c>
      <c r="F52" s="3">
        <f>C52+D52-E52</f>
        <v>62042.039999999921</v>
      </c>
    </row>
    <row r="53" spans="1:6" ht="51" customHeight="1">
      <c r="A53" s="4">
        <v>2</v>
      </c>
      <c r="B53" s="5" t="s">
        <v>36</v>
      </c>
      <c r="C53" s="3"/>
      <c r="D53" s="3"/>
      <c r="E53" s="3"/>
      <c r="F53" s="3"/>
    </row>
    <row r="54" spans="1:6" ht="15.75">
      <c r="A54" s="24" t="s">
        <v>13</v>
      </c>
      <c r="B54" s="24"/>
      <c r="C54" s="3"/>
      <c r="D54" s="3"/>
      <c r="E54" s="3"/>
      <c r="F54" s="3"/>
    </row>
  </sheetData>
  <mergeCells count="36">
    <mergeCell ref="A54:B54"/>
    <mergeCell ref="A1:H1"/>
    <mergeCell ref="A18:A19"/>
    <mergeCell ref="B18:B19"/>
    <mergeCell ref="C18:C19"/>
    <mergeCell ref="D18:D19"/>
    <mergeCell ref="E18:F18"/>
    <mergeCell ref="G18:H18"/>
    <mergeCell ref="A31:H31"/>
    <mergeCell ref="A16:H16"/>
    <mergeCell ref="A2:H2"/>
    <mergeCell ref="A3:H3"/>
    <mergeCell ref="A4:H4"/>
    <mergeCell ref="A5:H5"/>
    <mergeCell ref="A6:H6"/>
    <mergeCell ref="A7:H7"/>
    <mergeCell ref="A8:H8"/>
    <mergeCell ref="A9:H9"/>
    <mergeCell ref="A10:H10"/>
    <mergeCell ref="A11:H11"/>
    <mergeCell ref="A28:D28"/>
    <mergeCell ref="A12:H12"/>
    <mergeCell ref="A13:H13"/>
    <mergeCell ref="A14:H14"/>
    <mergeCell ref="A15:H15"/>
    <mergeCell ref="A30:H30"/>
    <mergeCell ref="D45:E45"/>
    <mergeCell ref="D46:E46"/>
    <mergeCell ref="A48:H48"/>
    <mergeCell ref="A32:H32"/>
    <mergeCell ref="A33:H33"/>
    <mergeCell ref="A34:H34"/>
    <mergeCell ref="A42:H42"/>
    <mergeCell ref="D44:E44"/>
    <mergeCell ref="A39:C39"/>
    <mergeCell ref="A41:F41"/>
  </mergeCells>
  <pageMargins left="0.70866141732283472" right="0.70866141732283472" top="0.74803149606299213" bottom="0.74803149606299213" header="0.31496062992125984" footer="0.31496062992125984"/>
  <pageSetup paperSize="9" scale="87" fitToHeight="3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2026-03-20T08:35:24Z</dcterms:modified>
</cp:coreProperties>
</file>